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J:\GF-RA\00_FS-RA-Report Analitico\Clientes\Dominiais\01-DT-2022 (antigo 85-CP-2021)\"/>
    </mc:Choice>
  </mc:AlternateContent>
  <xr:revisionPtr revIDLastSave="0" documentId="13_ncr:1_{E5247953-C466-4395-BFA6-D9F9992A85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C38" i="1"/>
  <c r="H38" i="1" s="1"/>
  <c r="L22" i="1"/>
  <c r="C45" i="1" l="1"/>
  <c r="C58" i="1" l="1"/>
  <c r="C60" i="1" s="1"/>
  <c r="C63" i="1" s="1"/>
  <c r="C44" i="1"/>
  <c r="E45" i="1"/>
  <c r="E58" i="1" s="1"/>
  <c r="E60" i="1" s="1"/>
  <c r="E63" i="1" s="1"/>
  <c r="F45" i="1"/>
  <c r="F58" i="1" s="1"/>
  <c r="F60" i="1" s="1"/>
  <c r="F63" i="1" s="1"/>
  <c r="G45" i="1"/>
  <c r="G58" i="1" s="1"/>
  <c r="D45" i="1"/>
  <c r="H45" i="1" l="1"/>
  <c r="H58" i="1" s="1"/>
  <c r="G60" i="1"/>
  <c r="G63" i="1" s="1"/>
  <c r="D58" i="1"/>
  <c r="D60" i="1" s="1"/>
  <c r="D63" i="1" s="1"/>
  <c r="E44" i="1"/>
  <c r="D44" i="1"/>
  <c r="G44" i="1"/>
  <c r="F44" i="1"/>
  <c r="H37" i="1"/>
  <c r="D38" i="1"/>
  <c r="E38" i="1"/>
  <c r="F38" i="1"/>
  <c r="G38" i="1"/>
  <c r="H42" i="1"/>
  <c r="H43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H61" i="1"/>
  <c r="H62" i="1"/>
  <c r="H44" i="1" l="1"/>
  <c r="H60" i="1"/>
  <c r="H63" i="1" s="1"/>
  <c r="J59" i="1"/>
</calcChain>
</file>

<file path=xl/sharedStrings.xml><?xml version="1.0" encoding="utf-8"?>
<sst xmlns="http://schemas.openxmlformats.org/spreadsheetml/2006/main" count="69" uniqueCount="60">
  <si>
    <t>FONTES DE FINANCIAMENTO:</t>
  </si>
  <si>
    <t>Capitais próprios:</t>
  </si>
  <si>
    <t>Capitais Alheios:</t>
  </si>
  <si>
    <t>Leasing:</t>
  </si>
  <si>
    <t>INVESTIMENTOS A REALIZAR:</t>
  </si>
  <si>
    <t>ANO 1</t>
  </si>
  <si>
    <t>ANO 2</t>
  </si>
  <si>
    <t>ANO 3</t>
  </si>
  <si>
    <t>ANO 4</t>
  </si>
  <si>
    <t>ANO 5</t>
  </si>
  <si>
    <t>Equipamentos e mobiliário</t>
  </si>
  <si>
    <t>Outros investimentos</t>
  </si>
  <si>
    <t>TOTAL</t>
  </si>
  <si>
    <t>INVESTIMENTO TOTAL</t>
  </si>
  <si>
    <t>DEMONSTRAÇÃO DE RESULTADOS</t>
  </si>
  <si>
    <t>Vendas e serviços prestados</t>
  </si>
  <si>
    <t>Custo mercadorias vendidas</t>
  </si>
  <si>
    <t>Fornecimentos e serviços Externos</t>
  </si>
  <si>
    <t>Taxa de utilização privativa</t>
  </si>
  <si>
    <t>(Unid: euros)</t>
  </si>
  <si>
    <t>Gastos com o pessoal</t>
  </si>
  <si>
    <t>Outros Gastos e Perdas</t>
  </si>
  <si>
    <t>Outros Rendimentos e Ganhos</t>
  </si>
  <si>
    <t>Amortizações</t>
  </si>
  <si>
    <t>Juros e rendimentos obtidos</t>
  </si>
  <si>
    <t>Juros e gastos similares suportados</t>
  </si>
  <si>
    <t>RESULTADO antes de impostos</t>
  </si>
  <si>
    <t>Gás e eletricidade</t>
  </si>
  <si>
    <t>Água</t>
  </si>
  <si>
    <t>Conservação e reparação</t>
  </si>
  <si>
    <t>Limpeza</t>
  </si>
  <si>
    <t>Seguros</t>
  </si>
  <si>
    <t>Comunicações</t>
  </si>
  <si>
    <t>Combustíveis</t>
  </si>
  <si>
    <t>Publicidade</t>
  </si>
  <si>
    <t>Outros Fornecimentos e Serviços</t>
  </si>
  <si>
    <t>RESULTADO antes de depreciações, gastos de financ. e impostos</t>
  </si>
  <si>
    <t>RESULTADO antes de gastos de financ. e impostos</t>
  </si>
  <si>
    <r>
      <t>Área
(m</t>
    </r>
    <r>
      <rPr>
        <vertAlign val="super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)</t>
    </r>
  </si>
  <si>
    <t>PROPOSTA ECONÓMICO-FINANCEIRA</t>
  </si>
  <si>
    <t>Atividade a desenvolver e prazo do contrato</t>
  </si>
  <si>
    <t>1. Proposta de preço para as taxas de utilização privativa:</t>
  </si>
  <si>
    <t>IDENTIFICAÇÃO DO PROPONENTE:</t>
  </si>
  <si>
    <t>(Preencher apenas as células a amarelo)</t>
  </si>
  <si>
    <t>A. ELEMENTOS PARA CLASSIFICAÇÃO DA PROPOSTA</t>
  </si>
  <si>
    <t>B. DADOS GERAIS DO PROJETO</t>
  </si>
  <si>
    <t>NOTAS:
Nos termos do presente procedimento, a apresentação de preços inferiores aos mínimos indicados determina a exclusão da proposta</t>
  </si>
  <si>
    <t>Área Coberta</t>
  </si>
  <si>
    <t>Área Descoberta</t>
  </si>
  <si>
    <r>
      <t xml:space="preserve">Valor proposto
</t>
    </r>
    <r>
      <rPr>
        <sz val="8"/>
        <color theme="1"/>
        <rFont val="Verdana"/>
        <family val="2"/>
      </rPr>
      <t>(Euros por mês)
(2 casas decimais)</t>
    </r>
  </si>
  <si>
    <r>
      <t xml:space="preserve">Valor mínimo
</t>
    </r>
    <r>
      <rPr>
        <sz val="8"/>
        <color theme="1"/>
        <rFont val="Verdana"/>
        <family val="2"/>
      </rPr>
      <t>(Euros por mês)
(2 casas decimais)</t>
    </r>
  </si>
  <si>
    <t>2. Proposta de preço para a Taxa de Constituição</t>
  </si>
  <si>
    <r>
      <t xml:space="preserve">Valor proposto
</t>
    </r>
    <r>
      <rPr>
        <sz val="8"/>
        <color theme="1"/>
        <rFont val="Verdana"/>
        <family val="2"/>
      </rPr>
      <t>(Euros)
(2 casas decimais)</t>
    </r>
  </si>
  <si>
    <t>(n.º 3 dos Termos de Referência)</t>
  </si>
  <si>
    <t>Área de Esplanada</t>
  </si>
  <si>
    <t>Valor da Garantia bancária a entregar</t>
  </si>
  <si>
    <t>(n.º. 3 dos Termos do Referência)</t>
  </si>
  <si>
    <r>
      <t>PROCEDIMENTO N.º 01</t>
    </r>
    <r>
      <rPr>
        <b/>
        <sz val="10"/>
        <rFont val="Verdana"/>
        <family val="2"/>
      </rPr>
      <t>-DT-2022</t>
    </r>
  </si>
  <si>
    <t>ANEXO VII A - MODELO DE PROPOSTA ECONÓMICO-FINANCEIRA</t>
  </si>
  <si>
    <t>Atividade de Snack-bar, street food sem caravana, ou outro com interesse para o turismo -            5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</si>
</sst>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\ &quot;€&quot;"/>
    <numFmt numFmtId="165" formatCode="#,##0.00\ &quot;€&quot;"/>
  </numFmts>
  <fonts count="9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sz val="3"/>
      <color theme="1"/>
      <name val="Verdana"/>
      <family val="2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horizontal="right" vertical="center" wrapText="1"/>
      <protection hidden="1"/>
    </xf>
    <xf numFmtId="0" fontId="0" fillId="5" borderId="0" xfId="0" applyFill="1" applyProtection="1">
      <protection hidden="1"/>
    </xf>
    <xf numFmtId="0" fontId="2" fillId="5" borderId="0" xfId="0" applyFont="1" applyFill="1" applyProtection="1">
      <protection hidden="1"/>
    </xf>
    <xf numFmtId="0" fontId="0" fillId="5" borderId="0" xfId="0" applyFill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top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 vertical="center" indent="2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indent="5"/>
      <protection hidden="1"/>
    </xf>
    <xf numFmtId="0" fontId="0" fillId="0" borderId="0" xfId="0" applyAlignment="1" applyProtection="1">
      <alignment horizontal="left" indent="1"/>
      <protection hidden="1"/>
    </xf>
    <xf numFmtId="0" fontId="2" fillId="0" borderId="0" xfId="0" applyFont="1" applyAlignment="1" applyProtection="1">
      <alignment horizontal="right"/>
      <protection hidden="1"/>
    </xf>
    <xf numFmtId="3" fontId="1" fillId="2" borderId="1" xfId="0" applyNumberFormat="1" applyFont="1" applyFill="1" applyBorder="1" applyAlignment="1" applyProtection="1">
      <alignment horizontal="left"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3" fontId="3" fillId="2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left" inden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0" fontId="1" fillId="4" borderId="1" xfId="0" applyFont="1" applyFill="1" applyBorder="1" applyAlignment="1" applyProtection="1">
      <alignment horizontal="left" vertical="center"/>
      <protection hidden="1"/>
    </xf>
    <xf numFmtId="3" fontId="3" fillId="4" borderId="1" xfId="0" applyNumberFormat="1" applyFont="1" applyFill="1" applyBorder="1" applyAlignment="1" applyProtection="1">
      <alignment vertical="center"/>
      <protection hidden="1"/>
    </xf>
    <xf numFmtId="3" fontId="3" fillId="4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left" vertical="center" indent="3"/>
      <protection hidden="1"/>
    </xf>
    <xf numFmtId="3" fontId="4" fillId="4" borderId="1" xfId="0" applyNumberFormat="1" applyFont="1" applyFill="1" applyBorder="1" applyAlignment="1" applyProtection="1">
      <alignment horizontal="right" vertical="center"/>
      <protection hidden="1"/>
    </xf>
    <xf numFmtId="3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left" vertical="center" indent="5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4" borderId="1" xfId="0" applyFont="1" applyFill="1" applyBorder="1" applyAlignment="1" applyProtection="1">
      <alignment horizontal="left" vertical="center" wrapText="1" indent="1"/>
      <protection hidden="1"/>
    </xf>
    <xf numFmtId="3" fontId="4" fillId="4" borderId="1" xfId="0" applyNumberFormat="1" applyFont="1" applyFill="1" applyBorder="1" applyAlignment="1" applyProtection="1">
      <alignment vertical="center" wrapText="1"/>
      <protection hidden="1"/>
    </xf>
    <xf numFmtId="3" fontId="4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1" fillId="0" borderId="0" xfId="0" applyFont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0" fillId="0" borderId="0" xfId="0" applyProtection="1">
      <protection locked="0" hidden="1"/>
    </xf>
    <xf numFmtId="0" fontId="2" fillId="0" borderId="0" xfId="0" applyFont="1" applyProtection="1">
      <protection locked="0" hidden="1"/>
    </xf>
    <xf numFmtId="0" fontId="0" fillId="0" borderId="0" xfId="0" applyAlignment="1" applyProtection="1">
      <alignment horizontal="right"/>
      <protection locked="0" hidden="1"/>
    </xf>
    <xf numFmtId="0" fontId="0" fillId="0" borderId="0" xfId="0" applyAlignment="1" applyProtection="1">
      <alignment vertical="top"/>
      <protection locked="0" hidden="1"/>
    </xf>
    <xf numFmtId="0" fontId="0" fillId="0" borderId="0" xfId="0" applyFill="1" applyAlignment="1" applyProtection="1">
      <alignment vertical="top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3" fontId="5" fillId="3" borderId="1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right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vertical="center"/>
      <protection hidden="1"/>
    </xf>
    <xf numFmtId="3" fontId="5" fillId="3" borderId="2" xfId="0" applyNumberFormat="1" applyFont="1" applyFill="1" applyBorder="1" applyAlignment="1" applyProtection="1">
      <alignment horizontal="center" vertical="center"/>
      <protection locked="0" hidden="1"/>
    </xf>
    <xf numFmtId="3" fontId="5" fillId="3" borderId="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165" fontId="0" fillId="6" borderId="2" xfId="0" applyNumberFormat="1" applyFill="1" applyBorder="1" applyAlignment="1" applyProtection="1">
      <alignment horizontal="center" vertical="center"/>
      <protection locked="0" hidden="1"/>
    </xf>
    <xf numFmtId="165" fontId="0" fillId="6" borderId="3" xfId="0" applyNumberFormat="1" applyFill="1" applyBorder="1" applyAlignment="1" applyProtection="1">
      <alignment horizontal="center" vertical="center"/>
      <protection locked="0" hidden="1"/>
    </xf>
    <xf numFmtId="165" fontId="0" fillId="7" borderId="2" xfId="0" applyNumberFormat="1" applyFill="1" applyBorder="1" applyAlignment="1" applyProtection="1">
      <alignment horizontal="center" vertical="center"/>
      <protection hidden="1"/>
    </xf>
    <xf numFmtId="165" fontId="0" fillId="7" borderId="3" xfId="0" applyNumberForma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1" fillId="4" borderId="7" xfId="0" applyFont="1" applyFill="1" applyBorder="1" applyAlignment="1" applyProtection="1">
      <alignment horizontal="right" vertical="center"/>
      <protection hidden="1"/>
    </xf>
    <xf numFmtId="0" fontId="1" fillId="4" borderId="8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165" fontId="1" fillId="2" borderId="2" xfId="0" applyNumberFormat="1" applyFont="1" applyFill="1" applyBorder="1" applyAlignment="1" applyProtection="1">
      <alignment horizontal="center" vertical="center"/>
      <protection hidden="1"/>
    </xf>
    <xf numFmtId="165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51595</xdr:colOff>
      <xdr:row>57</xdr:row>
      <xdr:rowOff>214314</xdr:rowOff>
    </xdr:from>
    <xdr:to>
      <xdr:col>12</xdr:col>
      <xdr:colOff>107156</xdr:colOff>
      <xdr:row>59</xdr:row>
      <xdr:rowOff>214313</xdr:rowOff>
    </xdr:to>
    <xdr:sp macro="" textlink="$J$59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12001" y="12894470"/>
          <a:ext cx="2365374" cy="452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1E5E572-E58A-46D9-A19F-211AA31EA680}" type="TxLink">
            <a:rPr lang="en-US" sz="900" b="0" i="0" u="none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pPr/>
            <a:t>ok</a:t>
          </a:fld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0"/>
  <sheetViews>
    <sheetView showGridLines="0" tabSelected="1" zoomScale="90" zoomScaleNormal="90" workbookViewId="0">
      <selection activeCell="U19" sqref="U19"/>
    </sheetView>
  </sheetViews>
  <sheetFormatPr defaultRowHeight="12.75" x14ac:dyDescent="0.2"/>
  <cols>
    <col min="1" max="1" width="3.625" style="51" customWidth="1"/>
    <col min="2" max="2" width="38.5" style="51" customWidth="1"/>
    <col min="3" max="8" width="8.5" style="51" customWidth="1"/>
    <col min="9" max="9" width="8.5" style="52" customWidth="1"/>
    <col min="10" max="10" width="6.5" style="51" customWidth="1"/>
    <col min="11" max="11" width="6.875" style="51" customWidth="1"/>
    <col min="12" max="12" width="8.5" style="51" customWidth="1"/>
    <col min="13" max="13" width="9.375" style="53" bestFit="1" customWidth="1"/>
    <col min="14" max="16384" width="9" style="51"/>
  </cols>
  <sheetData>
    <row r="1" spans="1:13" s="48" customFormat="1" ht="24" customHeight="1" x14ac:dyDescent="0.2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49" customFormat="1" ht="15.75" customHeight="1" x14ac:dyDescent="0.2">
      <c r="A2" s="2"/>
      <c r="B2" s="82" t="s">
        <v>43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48" customFormat="1" ht="24" customHeight="1" x14ac:dyDescent="0.2">
      <c r="A3" s="3" t="s">
        <v>46</v>
      </c>
      <c r="B3" s="3"/>
      <c r="C3" s="3"/>
      <c r="D3" s="3"/>
      <c r="E3" s="3"/>
      <c r="F3" s="3"/>
      <c r="G3" s="63"/>
      <c r="H3" s="63"/>
      <c r="I3" s="63"/>
      <c r="J3" s="63"/>
      <c r="K3" s="63"/>
      <c r="L3" s="63"/>
      <c r="M3" s="63"/>
    </row>
    <row r="4" spans="1:13" s="48" customFormat="1" ht="24" customHeight="1" x14ac:dyDescent="0.2">
      <c r="A4" s="4"/>
      <c r="B4" s="4"/>
      <c r="C4" s="4"/>
      <c r="D4" s="4"/>
      <c r="E4" s="4"/>
      <c r="F4" s="4"/>
      <c r="G4" s="63"/>
      <c r="H4" s="63"/>
      <c r="I4" s="63"/>
      <c r="J4" s="63"/>
      <c r="K4" s="63"/>
      <c r="L4" s="63"/>
      <c r="M4" s="63"/>
    </row>
    <row r="5" spans="1:13" s="48" customFormat="1" ht="26.25" customHeight="1" x14ac:dyDescent="0.2">
      <c r="A5" s="83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s="48" customFormat="1" ht="23.25" customHeight="1" x14ac:dyDescent="0.2">
      <c r="A6" s="70" t="s">
        <v>39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s="50" customFormat="1" ht="24" customHeight="1" x14ac:dyDescent="0.2">
      <c r="A7" s="80" t="s">
        <v>42</v>
      </c>
      <c r="B7" s="81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1:13" x14ac:dyDescent="0.2">
      <c r="A8" s="6"/>
      <c r="B8" s="6"/>
      <c r="C8" s="6"/>
      <c r="D8" s="6"/>
      <c r="E8" s="6"/>
      <c r="F8" s="6"/>
      <c r="G8" s="6"/>
      <c r="H8" s="6"/>
      <c r="I8" s="7"/>
      <c r="J8" s="6"/>
      <c r="K8" s="6"/>
      <c r="L8" s="6"/>
      <c r="M8" s="8"/>
    </row>
    <row r="9" spans="1:13" ht="28.5" customHeight="1" x14ac:dyDescent="0.2">
      <c r="A9" s="6"/>
      <c r="B9" s="9" t="s">
        <v>44</v>
      </c>
      <c r="C9" s="10"/>
      <c r="D9" s="10"/>
      <c r="E9" s="10"/>
      <c r="F9" s="11"/>
      <c r="G9" s="11"/>
      <c r="H9" s="11"/>
      <c r="I9" s="12"/>
      <c r="J9" s="11"/>
      <c r="K9" s="11"/>
      <c r="L9" s="11"/>
      <c r="M9" s="13"/>
    </row>
    <row r="10" spans="1:13" x14ac:dyDescent="0.2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8"/>
    </row>
    <row r="11" spans="1:13" s="54" customFormat="1" ht="51.75" customHeight="1" x14ac:dyDescent="0.2">
      <c r="A11" s="14"/>
      <c r="B11" s="15" t="s">
        <v>41</v>
      </c>
      <c r="C11" s="14"/>
      <c r="D11" s="73" t="s">
        <v>38</v>
      </c>
      <c r="E11" s="73"/>
      <c r="F11" s="14"/>
      <c r="G11" s="6"/>
      <c r="H11" s="73" t="s">
        <v>50</v>
      </c>
      <c r="I11" s="73"/>
      <c r="J11" s="14"/>
      <c r="K11" s="14"/>
      <c r="L11" s="73" t="s">
        <v>49</v>
      </c>
      <c r="M11" s="73"/>
    </row>
    <row r="12" spans="1:13" s="55" customFormat="1" ht="12.75" customHeight="1" x14ac:dyDescent="0.2">
      <c r="A12" s="16"/>
      <c r="B12" s="17" t="s">
        <v>53</v>
      </c>
      <c r="C12" s="16"/>
      <c r="D12" s="18"/>
      <c r="E12" s="18"/>
      <c r="F12" s="16"/>
      <c r="G12" s="19"/>
      <c r="H12" s="18"/>
      <c r="I12" s="18"/>
      <c r="J12" s="16"/>
      <c r="K12" s="16"/>
      <c r="L12" s="18"/>
      <c r="M12" s="18"/>
    </row>
    <row r="13" spans="1:13" s="48" customFormat="1" ht="15" customHeight="1" x14ac:dyDescent="0.2">
      <c r="A13" s="1"/>
      <c r="B13" s="20" t="s">
        <v>47</v>
      </c>
      <c r="C13" s="1"/>
      <c r="D13" s="78">
        <v>16</v>
      </c>
      <c r="E13" s="79"/>
      <c r="F13" s="1"/>
      <c r="G13" s="1"/>
      <c r="H13" s="18"/>
      <c r="I13" s="18"/>
      <c r="J13" s="1"/>
      <c r="K13" s="1"/>
      <c r="L13" s="18"/>
      <c r="M13" s="18"/>
    </row>
    <row r="14" spans="1:13" s="48" customFormat="1" ht="15.75" customHeight="1" x14ac:dyDescent="0.2">
      <c r="A14" s="1"/>
      <c r="B14" s="20" t="s">
        <v>48</v>
      </c>
      <c r="C14" s="1"/>
      <c r="D14" s="78">
        <v>5</v>
      </c>
      <c r="E14" s="79"/>
      <c r="F14" s="1"/>
      <c r="G14" s="1"/>
      <c r="H14" s="76">
        <v>1300</v>
      </c>
      <c r="I14" s="77"/>
      <c r="J14" s="1"/>
      <c r="K14" s="1"/>
      <c r="L14" s="74"/>
      <c r="M14" s="75"/>
    </row>
    <row r="15" spans="1:13" s="48" customFormat="1" ht="15.75" customHeight="1" x14ac:dyDescent="0.2">
      <c r="A15" s="1"/>
      <c r="B15" s="20" t="s">
        <v>54</v>
      </c>
      <c r="C15" s="1"/>
      <c r="D15" s="78">
        <v>19</v>
      </c>
      <c r="E15" s="79"/>
      <c r="F15" s="1"/>
      <c r="G15" s="1"/>
      <c r="H15" s="1"/>
      <c r="I15" s="1"/>
      <c r="J15" s="1"/>
      <c r="K15" s="1"/>
      <c r="L15" s="1"/>
      <c r="M15" s="1"/>
    </row>
    <row r="16" spans="1:13" s="48" customFormat="1" ht="26.25" customHeight="1" x14ac:dyDescent="0.2">
      <c r="A16" s="1"/>
      <c r="B16" s="20"/>
      <c r="C16" s="1"/>
      <c r="D16" s="21"/>
      <c r="E16" s="21"/>
      <c r="F16" s="1"/>
      <c r="G16" s="1"/>
      <c r="H16" s="1"/>
      <c r="I16" s="1"/>
      <c r="J16" s="1"/>
      <c r="K16" s="1"/>
      <c r="L16" s="1"/>
      <c r="M16" s="1"/>
    </row>
    <row r="17" spans="1:13" s="48" customFormat="1" ht="34.5" customHeight="1" x14ac:dyDescent="0.2">
      <c r="A17" s="1"/>
      <c r="B17" s="86" t="s">
        <v>51</v>
      </c>
      <c r="C17" s="86"/>
      <c r="D17" s="86"/>
      <c r="E17" s="1"/>
      <c r="F17" s="1"/>
      <c r="G17" s="1"/>
      <c r="H17" s="73" t="s">
        <v>50</v>
      </c>
      <c r="I17" s="73"/>
      <c r="J17" s="1"/>
      <c r="K17" s="1"/>
      <c r="L17" s="73" t="s">
        <v>52</v>
      </c>
      <c r="M17" s="73"/>
    </row>
    <row r="18" spans="1:13" s="48" customFormat="1" ht="9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.75" customHeight="1" x14ac:dyDescent="0.2">
      <c r="A19" s="6"/>
      <c r="B19" s="6"/>
      <c r="C19" s="6"/>
      <c r="D19" s="6"/>
      <c r="E19" s="6"/>
      <c r="F19" s="6"/>
      <c r="G19" s="6"/>
      <c r="H19" s="76">
        <v>650</v>
      </c>
      <c r="I19" s="77"/>
      <c r="J19" s="6"/>
      <c r="K19" s="6"/>
      <c r="L19" s="74"/>
      <c r="M19" s="75"/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8"/>
    </row>
    <row r="21" spans="1:13" s="48" customFormat="1" ht="18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48" customFormat="1" ht="23.25" customHeight="1" x14ac:dyDescent="0.2">
      <c r="A22" s="1"/>
      <c r="B22" s="1"/>
      <c r="C22" s="1"/>
      <c r="D22" s="1"/>
      <c r="E22" s="1"/>
      <c r="F22" s="90" t="s">
        <v>55</v>
      </c>
      <c r="G22" s="90"/>
      <c r="H22" s="90"/>
      <c r="I22" s="90"/>
      <c r="J22" s="90"/>
      <c r="K22" s="91"/>
      <c r="L22" s="88">
        <f>+L14*12</f>
        <v>0</v>
      </c>
      <c r="M22" s="89"/>
    </row>
    <row r="23" spans="1:13" ht="17.25" customHeight="1" x14ac:dyDescent="0.2">
      <c r="A23" s="6"/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8"/>
    </row>
    <row r="24" spans="1:13" s="56" customFormat="1" ht="20.25" customHeight="1" x14ac:dyDescent="0.2">
      <c r="A24" s="6"/>
      <c r="B24" s="22" t="s">
        <v>45</v>
      </c>
      <c r="C24" s="10"/>
      <c r="D24" s="10"/>
      <c r="E24" s="10"/>
      <c r="F24" s="11"/>
      <c r="G24" s="11"/>
      <c r="H24" s="11"/>
      <c r="I24" s="12"/>
      <c r="J24" s="11"/>
      <c r="K24" s="11"/>
      <c r="L24" s="11"/>
      <c r="M24" s="13"/>
    </row>
    <row r="25" spans="1:13" x14ac:dyDescent="0.2">
      <c r="A25" s="6"/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8"/>
    </row>
    <row r="26" spans="1:13" ht="25.5" customHeight="1" x14ac:dyDescent="0.2">
      <c r="A26" s="1"/>
      <c r="B26" s="23" t="s">
        <v>40</v>
      </c>
      <c r="C26" s="87" t="s">
        <v>59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3" x14ac:dyDescent="0.2">
      <c r="A27" s="1"/>
      <c r="B27" s="17" t="s">
        <v>56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8"/>
    </row>
    <row r="29" spans="1:13" ht="12.75" customHeight="1" x14ac:dyDescent="0.2">
      <c r="A29" s="1"/>
      <c r="B29" s="5" t="s">
        <v>0</v>
      </c>
      <c r="C29" s="68" t="s">
        <v>19</v>
      </c>
      <c r="D29" s="68"/>
      <c r="E29" s="1"/>
      <c r="F29" s="1"/>
      <c r="G29" s="1"/>
      <c r="H29" s="1"/>
      <c r="I29" s="24"/>
      <c r="J29" s="1"/>
      <c r="K29" s="1"/>
      <c r="L29" s="1"/>
      <c r="M29" s="25"/>
    </row>
    <row r="30" spans="1:13" ht="18.75" customHeight="1" x14ac:dyDescent="0.2">
      <c r="A30" s="6"/>
      <c r="B30" s="26" t="s">
        <v>1</v>
      </c>
      <c r="C30" s="66"/>
      <c r="D30" s="67"/>
      <c r="E30" s="6"/>
      <c r="F30" s="6"/>
      <c r="G30" s="6"/>
      <c r="H30" s="6"/>
      <c r="I30" s="7"/>
      <c r="J30" s="6"/>
      <c r="K30" s="6"/>
      <c r="L30" s="6"/>
      <c r="M30" s="8"/>
    </row>
    <row r="31" spans="1:13" ht="18.75" customHeight="1" x14ac:dyDescent="0.2">
      <c r="A31" s="6"/>
      <c r="B31" s="26" t="s">
        <v>2</v>
      </c>
      <c r="C31" s="66"/>
      <c r="D31" s="67"/>
      <c r="E31" s="6"/>
      <c r="F31" s="6"/>
      <c r="G31" s="6"/>
      <c r="H31" s="6"/>
      <c r="I31" s="7"/>
      <c r="J31" s="6"/>
      <c r="K31" s="6"/>
      <c r="L31" s="6"/>
      <c r="M31" s="8"/>
    </row>
    <row r="32" spans="1:13" s="48" customFormat="1" ht="18.75" customHeight="1" x14ac:dyDescent="0.2">
      <c r="A32" s="6"/>
      <c r="B32" s="26" t="s">
        <v>3</v>
      </c>
      <c r="C32" s="66"/>
      <c r="D32" s="67"/>
      <c r="E32" s="6"/>
      <c r="F32" s="6"/>
      <c r="G32" s="6"/>
      <c r="H32" s="6"/>
      <c r="I32" s="7"/>
      <c r="J32" s="6"/>
      <c r="K32" s="6"/>
      <c r="L32" s="6"/>
      <c r="M32" s="8"/>
    </row>
    <row r="33" spans="1:13" s="48" customFormat="1" ht="13.5" customHeight="1" x14ac:dyDescent="0.2">
      <c r="A33" s="6"/>
      <c r="B33" s="27"/>
      <c r="C33" s="6"/>
      <c r="D33" s="6"/>
      <c r="E33" s="6"/>
      <c r="F33" s="6"/>
      <c r="G33" s="6"/>
      <c r="H33" s="6"/>
      <c r="I33" s="7"/>
      <c r="J33" s="6"/>
      <c r="K33" s="6"/>
      <c r="L33" s="6"/>
      <c r="M33" s="8"/>
    </row>
    <row r="34" spans="1:13" x14ac:dyDescent="0.2">
      <c r="A34" s="6"/>
      <c r="B34" s="6"/>
      <c r="C34" s="6"/>
      <c r="D34" s="6"/>
      <c r="E34" s="6"/>
      <c r="F34" s="6"/>
      <c r="G34" s="6"/>
      <c r="H34" s="28" t="s">
        <v>19</v>
      </c>
      <c r="I34" s="7"/>
      <c r="J34" s="6"/>
      <c r="K34" s="6"/>
      <c r="L34" s="6"/>
      <c r="M34" s="8"/>
    </row>
    <row r="35" spans="1:13" s="48" customFormat="1" ht="20.25" customHeight="1" x14ac:dyDescent="0.2">
      <c r="A35" s="1"/>
      <c r="B35" s="29" t="s">
        <v>4</v>
      </c>
      <c r="C35" s="30" t="s">
        <v>5</v>
      </c>
      <c r="D35" s="30" t="s">
        <v>6</v>
      </c>
      <c r="E35" s="30" t="s">
        <v>7</v>
      </c>
      <c r="F35" s="30" t="s">
        <v>8</v>
      </c>
      <c r="G35" s="30" t="s">
        <v>9</v>
      </c>
      <c r="H35" s="31" t="s">
        <v>12</v>
      </c>
      <c r="I35" s="7"/>
      <c r="J35" s="6"/>
      <c r="K35" s="6"/>
      <c r="L35" s="6"/>
      <c r="M35" s="1"/>
    </row>
    <row r="36" spans="1:13" ht="15.75" customHeight="1" x14ac:dyDescent="0.2">
      <c r="A36" s="6"/>
      <c r="B36" s="32" t="s">
        <v>10</v>
      </c>
      <c r="C36" s="57"/>
      <c r="D36" s="57"/>
      <c r="E36" s="57"/>
      <c r="F36" s="57"/>
      <c r="G36" s="57"/>
      <c r="H36" s="33">
        <f>SUM(C36:G36)</f>
        <v>0</v>
      </c>
      <c r="I36" s="7"/>
      <c r="J36" s="6"/>
      <c r="K36" s="6"/>
      <c r="L36" s="6"/>
      <c r="M36" s="8"/>
    </row>
    <row r="37" spans="1:13" ht="15.75" customHeight="1" x14ac:dyDescent="0.2">
      <c r="A37" s="6"/>
      <c r="B37" s="32" t="s">
        <v>11</v>
      </c>
      <c r="C37" s="57"/>
      <c r="D37" s="57"/>
      <c r="E37" s="57"/>
      <c r="F37" s="57"/>
      <c r="G37" s="57"/>
      <c r="H37" s="33">
        <f>SUM(C37:G37)</f>
        <v>0</v>
      </c>
      <c r="I37" s="7"/>
      <c r="J37" s="6"/>
      <c r="K37" s="6"/>
      <c r="L37" s="6"/>
      <c r="M37" s="8"/>
    </row>
    <row r="38" spans="1:13" s="52" customFormat="1" x14ac:dyDescent="0.2">
      <c r="A38" s="5"/>
      <c r="B38" s="34" t="s">
        <v>13</v>
      </c>
      <c r="C38" s="35">
        <f>SUM(C36:C37)</f>
        <v>0</v>
      </c>
      <c r="D38" s="35">
        <f>SUM(D36:D37)</f>
        <v>0</v>
      </c>
      <c r="E38" s="35">
        <f>SUM(E36:E37)</f>
        <v>0</v>
      </c>
      <c r="F38" s="35">
        <f>SUM(F36:F37)</f>
        <v>0</v>
      </c>
      <c r="G38" s="35">
        <f>SUM(G36:G37)</f>
        <v>0</v>
      </c>
      <c r="H38" s="36">
        <f>SUM(C38:G38)</f>
        <v>0</v>
      </c>
      <c r="I38" s="7"/>
      <c r="J38" s="6"/>
      <c r="K38" s="6"/>
      <c r="L38" s="6"/>
      <c r="M38" s="5"/>
    </row>
    <row r="39" spans="1:13" s="52" customForma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8"/>
    </row>
    <row r="40" spans="1:13" x14ac:dyDescent="0.2">
      <c r="A40" s="6"/>
      <c r="B40" s="6"/>
      <c r="C40" s="6"/>
      <c r="D40" s="6"/>
      <c r="E40" s="6"/>
      <c r="F40" s="6"/>
      <c r="G40" s="6"/>
      <c r="H40" s="28" t="s">
        <v>19</v>
      </c>
      <c r="I40" s="1"/>
      <c r="J40" s="6"/>
      <c r="K40" s="6"/>
      <c r="L40" s="6"/>
      <c r="M40" s="8"/>
    </row>
    <row r="41" spans="1:13" s="52" customFormat="1" x14ac:dyDescent="0.2">
      <c r="A41" s="1"/>
      <c r="B41" s="29" t="s">
        <v>14</v>
      </c>
      <c r="C41" s="30" t="s">
        <v>5</v>
      </c>
      <c r="D41" s="30" t="s">
        <v>6</v>
      </c>
      <c r="E41" s="30" t="s">
        <v>7</v>
      </c>
      <c r="F41" s="30" t="s">
        <v>8</v>
      </c>
      <c r="G41" s="30" t="s">
        <v>9</v>
      </c>
      <c r="H41" s="30" t="s">
        <v>12</v>
      </c>
      <c r="I41" s="37"/>
      <c r="J41" s="6"/>
      <c r="K41" s="6"/>
      <c r="L41" s="6"/>
      <c r="M41" s="1"/>
    </row>
    <row r="42" spans="1:13" s="52" customFormat="1" x14ac:dyDescent="0.2">
      <c r="A42" s="37"/>
      <c r="B42" s="38" t="s">
        <v>15</v>
      </c>
      <c r="C42" s="57"/>
      <c r="D42" s="57"/>
      <c r="E42" s="57"/>
      <c r="F42" s="57"/>
      <c r="G42" s="57"/>
      <c r="H42" s="39">
        <f t="shared" ref="H42:H57" si="0">SUM(C42:G42)</f>
        <v>0</v>
      </c>
      <c r="I42" s="37"/>
      <c r="J42" s="6"/>
      <c r="K42" s="6"/>
      <c r="L42" s="6"/>
      <c r="M42" s="37"/>
    </row>
    <row r="43" spans="1:13" s="52" customFormat="1" x14ac:dyDescent="0.2">
      <c r="A43" s="37"/>
      <c r="B43" s="38" t="s">
        <v>16</v>
      </c>
      <c r="C43" s="57"/>
      <c r="D43" s="57"/>
      <c r="E43" s="57"/>
      <c r="F43" s="57"/>
      <c r="G43" s="57"/>
      <c r="H43" s="39">
        <f t="shared" si="0"/>
        <v>0</v>
      </c>
      <c r="I43" s="37"/>
      <c r="J43" s="6"/>
      <c r="K43" s="6"/>
      <c r="L43" s="6"/>
      <c r="M43" s="37"/>
    </row>
    <row r="44" spans="1:13" s="50" customFormat="1" ht="20.25" customHeight="1" x14ac:dyDescent="0.2">
      <c r="A44" s="37"/>
      <c r="B44" s="38" t="s">
        <v>17</v>
      </c>
      <c r="C44" s="40">
        <f>SUM(C45:C54)</f>
        <v>0</v>
      </c>
      <c r="D44" s="40">
        <f t="shared" ref="D44:G44" si="1">SUM(D45:D54)</f>
        <v>0</v>
      </c>
      <c r="E44" s="40">
        <f t="shared" si="1"/>
        <v>0</v>
      </c>
      <c r="F44" s="40">
        <f t="shared" si="1"/>
        <v>0</v>
      </c>
      <c r="G44" s="40">
        <f t="shared" si="1"/>
        <v>0</v>
      </c>
      <c r="H44" s="39">
        <f>SUM(C44:G44)</f>
        <v>0</v>
      </c>
      <c r="I44" s="37"/>
      <c r="J44" s="6"/>
      <c r="K44" s="6"/>
      <c r="L44" s="6"/>
      <c r="M44" s="37"/>
    </row>
    <row r="45" spans="1:13" x14ac:dyDescent="0.2">
      <c r="A45" s="37"/>
      <c r="B45" s="41" t="s">
        <v>18</v>
      </c>
      <c r="C45" s="40">
        <f>+L14*12+L19</f>
        <v>0</v>
      </c>
      <c r="D45" s="40">
        <f>+$L$14*12</f>
        <v>0</v>
      </c>
      <c r="E45" s="40">
        <f t="shared" ref="E45:G45" si="2">+$L$14*12</f>
        <v>0</v>
      </c>
      <c r="F45" s="40">
        <f t="shared" si="2"/>
        <v>0</v>
      </c>
      <c r="G45" s="40">
        <f t="shared" si="2"/>
        <v>0</v>
      </c>
      <c r="H45" s="39">
        <f>SUM(C45:G45)</f>
        <v>0</v>
      </c>
      <c r="I45" s="42"/>
      <c r="J45" s="6"/>
      <c r="K45" s="6"/>
      <c r="L45" s="6"/>
      <c r="M45" s="37"/>
    </row>
    <row r="46" spans="1:13" x14ac:dyDescent="0.2">
      <c r="A46" s="42"/>
      <c r="B46" s="41" t="s">
        <v>27</v>
      </c>
      <c r="C46" s="57"/>
      <c r="D46" s="57"/>
      <c r="E46" s="57"/>
      <c r="F46" s="57"/>
      <c r="G46" s="57"/>
      <c r="H46" s="39">
        <f t="shared" si="0"/>
        <v>0</v>
      </c>
      <c r="I46" s="42"/>
      <c r="J46" s="6"/>
      <c r="K46" s="6"/>
      <c r="L46" s="6"/>
      <c r="M46" s="42"/>
    </row>
    <row r="47" spans="1:13" s="48" customFormat="1" ht="15.75" customHeight="1" x14ac:dyDescent="0.2">
      <c r="A47" s="42"/>
      <c r="B47" s="41" t="s">
        <v>28</v>
      </c>
      <c r="C47" s="57"/>
      <c r="D47" s="57"/>
      <c r="E47" s="57"/>
      <c r="F47" s="57"/>
      <c r="G47" s="57"/>
      <c r="H47" s="39">
        <f t="shared" si="0"/>
        <v>0</v>
      </c>
      <c r="I47" s="42"/>
      <c r="J47" s="6"/>
      <c r="K47" s="6"/>
      <c r="L47" s="6"/>
      <c r="M47" s="42"/>
    </row>
    <row r="48" spans="1:13" s="58" customFormat="1" ht="15" customHeight="1" x14ac:dyDescent="0.2">
      <c r="A48" s="42"/>
      <c r="B48" s="41" t="s">
        <v>29</v>
      </c>
      <c r="C48" s="57"/>
      <c r="D48" s="57"/>
      <c r="E48" s="57"/>
      <c r="F48" s="57"/>
      <c r="G48" s="57"/>
      <c r="H48" s="39">
        <f t="shared" si="0"/>
        <v>0</v>
      </c>
      <c r="I48" s="42"/>
      <c r="J48" s="6"/>
      <c r="K48" s="6"/>
      <c r="L48" s="6"/>
      <c r="M48" s="42"/>
    </row>
    <row r="49" spans="1:13" s="58" customFormat="1" x14ac:dyDescent="0.2">
      <c r="A49" s="42"/>
      <c r="B49" s="41" t="s">
        <v>31</v>
      </c>
      <c r="C49" s="57"/>
      <c r="D49" s="57"/>
      <c r="E49" s="57"/>
      <c r="F49" s="57"/>
      <c r="G49" s="57"/>
      <c r="H49" s="39">
        <f t="shared" si="0"/>
        <v>0</v>
      </c>
      <c r="I49" s="42"/>
      <c r="J49" s="6"/>
      <c r="K49" s="6"/>
      <c r="L49" s="6"/>
      <c r="M49" s="42"/>
    </row>
    <row r="50" spans="1:13" s="58" customFormat="1" x14ac:dyDescent="0.2">
      <c r="A50" s="42"/>
      <c r="B50" s="41" t="s">
        <v>32</v>
      </c>
      <c r="C50" s="57"/>
      <c r="D50" s="57"/>
      <c r="E50" s="57"/>
      <c r="F50" s="57"/>
      <c r="G50" s="57"/>
      <c r="H50" s="39">
        <f t="shared" si="0"/>
        <v>0</v>
      </c>
      <c r="I50" s="42"/>
      <c r="J50" s="6"/>
      <c r="K50" s="6"/>
      <c r="L50" s="6"/>
      <c r="M50" s="42"/>
    </row>
    <row r="51" spans="1:13" s="58" customFormat="1" x14ac:dyDescent="0.2">
      <c r="A51" s="42"/>
      <c r="B51" s="41" t="s">
        <v>33</v>
      </c>
      <c r="C51" s="57"/>
      <c r="D51" s="57"/>
      <c r="E51" s="57"/>
      <c r="F51" s="57"/>
      <c r="G51" s="57"/>
      <c r="H51" s="39">
        <f t="shared" si="0"/>
        <v>0</v>
      </c>
      <c r="I51" s="42"/>
      <c r="J51" s="6"/>
      <c r="K51" s="6"/>
      <c r="L51" s="6"/>
      <c r="M51" s="42"/>
    </row>
    <row r="52" spans="1:13" s="59" customFormat="1" x14ac:dyDescent="0.2">
      <c r="A52" s="42"/>
      <c r="B52" s="41" t="s">
        <v>30</v>
      </c>
      <c r="C52" s="57"/>
      <c r="D52" s="57"/>
      <c r="E52" s="57"/>
      <c r="F52" s="57"/>
      <c r="G52" s="57"/>
      <c r="H52" s="39">
        <f t="shared" si="0"/>
        <v>0</v>
      </c>
      <c r="I52" s="42"/>
      <c r="J52" s="6"/>
      <c r="K52" s="6"/>
      <c r="L52" s="6"/>
      <c r="M52" s="42"/>
    </row>
    <row r="53" spans="1:13" s="59" customFormat="1" x14ac:dyDescent="0.2">
      <c r="A53" s="42"/>
      <c r="B53" s="41" t="s">
        <v>34</v>
      </c>
      <c r="C53" s="57"/>
      <c r="D53" s="57"/>
      <c r="E53" s="57"/>
      <c r="F53" s="57"/>
      <c r="G53" s="57"/>
      <c r="H53" s="39">
        <f t="shared" si="0"/>
        <v>0</v>
      </c>
      <c r="I53" s="42"/>
      <c r="J53" s="6"/>
      <c r="K53" s="6"/>
      <c r="L53" s="6"/>
      <c r="M53" s="42"/>
    </row>
    <row r="54" spans="1:13" s="59" customFormat="1" x14ac:dyDescent="0.2">
      <c r="A54" s="42"/>
      <c r="B54" s="41" t="s">
        <v>35</v>
      </c>
      <c r="C54" s="57"/>
      <c r="D54" s="57"/>
      <c r="E54" s="57"/>
      <c r="F54" s="57"/>
      <c r="G54" s="57"/>
      <c r="H54" s="39">
        <f t="shared" si="0"/>
        <v>0</v>
      </c>
      <c r="I54" s="37"/>
      <c r="J54" s="6"/>
      <c r="K54" s="6"/>
      <c r="L54" s="6"/>
      <c r="M54" s="42"/>
    </row>
    <row r="55" spans="1:13" s="59" customFormat="1" x14ac:dyDescent="0.2">
      <c r="A55" s="37"/>
      <c r="B55" s="38" t="s">
        <v>20</v>
      </c>
      <c r="C55" s="57"/>
      <c r="D55" s="57"/>
      <c r="E55" s="57"/>
      <c r="F55" s="57"/>
      <c r="G55" s="57"/>
      <c r="H55" s="39">
        <f t="shared" si="0"/>
        <v>0</v>
      </c>
      <c r="I55" s="37"/>
      <c r="J55" s="6"/>
      <c r="K55" s="6"/>
      <c r="L55" s="6"/>
      <c r="M55" s="37"/>
    </row>
    <row r="56" spans="1:13" s="59" customFormat="1" x14ac:dyDescent="0.2">
      <c r="A56" s="37"/>
      <c r="B56" s="38" t="s">
        <v>22</v>
      </c>
      <c r="C56" s="57"/>
      <c r="D56" s="57"/>
      <c r="E56" s="57"/>
      <c r="F56" s="57"/>
      <c r="G56" s="57"/>
      <c r="H56" s="39">
        <f t="shared" si="0"/>
        <v>0</v>
      </c>
      <c r="I56" s="37"/>
      <c r="J56" s="6"/>
      <c r="K56" s="6"/>
      <c r="L56" s="6"/>
      <c r="M56" s="37"/>
    </row>
    <row r="57" spans="1:13" s="59" customFormat="1" x14ac:dyDescent="0.2">
      <c r="A57" s="37"/>
      <c r="B57" s="38" t="s">
        <v>21</v>
      </c>
      <c r="C57" s="57"/>
      <c r="D57" s="57"/>
      <c r="E57" s="57"/>
      <c r="F57" s="57"/>
      <c r="G57" s="57"/>
      <c r="H57" s="39">
        <f t="shared" si="0"/>
        <v>0</v>
      </c>
      <c r="I57" s="43"/>
      <c r="J57" s="6"/>
      <c r="K57" s="6"/>
      <c r="L57" s="6"/>
      <c r="M57" s="37"/>
    </row>
    <row r="58" spans="1:13" s="59" customFormat="1" ht="22.5" x14ac:dyDescent="0.2">
      <c r="A58" s="43"/>
      <c r="B58" s="44" t="s">
        <v>36</v>
      </c>
      <c r="C58" s="45">
        <f>C42-C43-SUM(C45:C54)-C55+C56-C57</f>
        <v>0</v>
      </c>
      <c r="D58" s="45">
        <f>D42-D43-SUM(D45:D54)-D55+D56-D57</f>
        <v>0</v>
      </c>
      <c r="E58" s="45">
        <f t="shared" ref="E58:G58" si="3">E42-E43-SUM(E45:E54)-E55+E56-E57</f>
        <v>0</v>
      </c>
      <c r="F58" s="45">
        <f t="shared" si="3"/>
        <v>0</v>
      </c>
      <c r="G58" s="45">
        <f t="shared" si="3"/>
        <v>0</v>
      </c>
      <c r="H58" s="45">
        <f>H42-H43-SUM(H45:H54)-H55+H56-H57</f>
        <v>0</v>
      </c>
      <c r="I58" s="37"/>
      <c r="J58" s="6"/>
      <c r="K58" s="6"/>
      <c r="L58" s="6"/>
      <c r="M58" s="43"/>
    </row>
    <row r="59" spans="1:13" s="59" customFormat="1" x14ac:dyDescent="0.2">
      <c r="A59" s="37"/>
      <c r="B59" s="38" t="s">
        <v>23</v>
      </c>
      <c r="C59" s="57"/>
      <c r="D59" s="57"/>
      <c r="E59" s="57"/>
      <c r="F59" s="57"/>
      <c r="G59" s="57"/>
      <c r="H59" s="46">
        <f>SUM(C59:G59)</f>
        <v>0</v>
      </c>
      <c r="I59" s="43"/>
      <c r="J59" s="47" t="str">
        <f>IF(H59&lt;H38,"O investimento deve ficar totalmente amortizado até final do prazo",IF(H59&gt;H38,"O valor da amortização excede o total dos investimentos. Corrigir","ok"))</f>
        <v>ok</v>
      </c>
      <c r="K59" s="6"/>
      <c r="L59" s="6"/>
      <c r="M59" s="37"/>
    </row>
    <row r="60" spans="1:13" s="59" customFormat="1" ht="22.5" x14ac:dyDescent="0.2">
      <c r="A60" s="43"/>
      <c r="B60" s="44" t="s">
        <v>37</v>
      </c>
      <c r="C60" s="45">
        <f>+C58-C59</f>
        <v>0</v>
      </c>
      <c r="D60" s="45">
        <f t="shared" ref="D60:F60" si="4">+D58-D59</f>
        <v>0</v>
      </c>
      <c r="E60" s="45">
        <f t="shared" si="4"/>
        <v>0</v>
      </c>
      <c r="F60" s="45">
        <f t="shared" si="4"/>
        <v>0</v>
      </c>
      <c r="G60" s="45">
        <f>+G58-G59</f>
        <v>0</v>
      </c>
      <c r="H60" s="45">
        <f t="shared" ref="H60" si="5">+H58-H59</f>
        <v>0</v>
      </c>
      <c r="I60" s="37"/>
      <c r="J60" s="6"/>
      <c r="K60" s="6"/>
      <c r="L60" s="6"/>
      <c r="M60" s="43"/>
    </row>
    <row r="61" spans="1:13" s="58" customFormat="1" ht="12.75" customHeight="1" x14ac:dyDescent="0.2">
      <c r="A61" s="37"/>
      <c r="B61" s="38" t="s">
        <v>24</v>
      </c>
      <c r="C61" s="57"/>
      <c r="D61" s="57"/>
      <c r="E61" s="57"/>
      <c r="F61" s="57"/>
      <c r="G61" s="57"/>
      <c r="H61" s="46">
        <f>SUM(C61:G61)</f>
        <v>0</v>
      </c>
      <c r="I61" s="37"/>
      <c r="J61" s="6"/>
      <c r="K61" s="6"/>
      <c r="L61" s="6"/>
      <c r="M61" s="37"/>
    </row>
    <row r="62" spans="1:13" s="58" customFormat="1" ht="12.75" customHeight="1" x14ac:dyDescent="0.2">
      <c r="A62" s="37"/>
      <c r="B62" s="38" t="s">
        <v>25</v>
      </c>
      <c r="C62" s="57"/>
      <c r="D62" s="57"/>
      <c r="E62" s="57"/>
      <c r="F62" s="57"/>
      <c r="G62" s="57"/>
      <c r="H62" s="46">
        <f>SUM(C62:G62)</f>
        <v>0</v>
      </c>
      <c r="I62" s="43"/>
      <c r="J62" s="6"/>
      <c r="K62" s="6"/>
      <c r="L62" s="6"/>
      <c r="M62" s="37"/>
    </row>
    <row r="63" spans="1:13" s="58" customFormat="1" ht="19.5" customHeight="1" x14ac:dyDescent="0.2">
      <c r="A63" s="43"/>
      <c r="B63" s="44" t="s">
        <v>26</v>
      </c>
      <c r="C63" s="45">
        <f>+C60+C61-C62</f>
        <v>0</v>
      </c>
      <c r="D63" s="45">
        <f t="shared" ref="D63:G63" si="6">+D60+D61-D62</f>
        <v>0</v>
      </c>
      <c r="E63" s="45">
        <f t="shared" si="6"/>
        <v>0</v>
      </c>
      <c r="F63" s="45">
        <f t="shared" si="6"/>
        <v>0</v>
      </c>
      <c r="G63" s="45">
        <f t="shared" si="6"/>
        <v>0</v>
      </c>
      <c r="H63" s="45">
        <f>+H60+H61-H62</f>
        <v>0</v>
      </c>
      <c r="I63" s="7"/>
      <c r="J63" s="6"/>
      <c r="K63" s="6"/>
      <c r="L63" s="6"/>
      <c r="M63" s="43"/>
    </row>
    <row r="64" spans="1:13" s="60" customFormat="1" ht="33.75" customHeight="1" x14ac:dyDescent="0.1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2"/>
    </row>
    <row r="65" spans="1:13" s="58" customFormat="1" ht="15.75" customHeight="1" x14ac:dyDescent="0.2">
      <c r="A65" s="51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3"/>
    </row>
    <row r="66" spans="1:13" s="60" customFormat="1" ht="33.75" customHeight="1" x14ac:dyDescent="0.2">
      <c r="A66" s="51"/>
      <c r="B66" s="51"/>
      <c r="C66" s="51"/>
      <c r="D66" s="51"/>
      <c r="E66" s="51"/>
      <c r="F66" s="51"/>
      <c r="G66" s="51"/>
      <c r="H66" s="51"/>
      <c r="I66" s="52"/>
      <c r="J66" s="51"/>
      <c r="K66" s="51"/>
      <c r="L66" s="51"/>
      <c r="M66" s="53"/>
    </row>
    <row r="67" spans="1:13" s="58" customFormat="1" ht="18.75" customHeight="1" x14ac:dyDescent="0.2">
      <c r="A67" s="51"/>
      <c r="B67" s="51"/>
      <c r="C67" s="51"/>
      <c r="D67" s="51"/>
      <c r="E67" s="51"/>
      <c r="F67" s="51"/>
      <c r="G67" s="51"/>
      <c r="H67" s="51"/>
      <c r="I67" s="52"/>
      <c r="J67" s="51"/>
      <c r="K67" s="51"/>
      <c r="L67" s="51"/>
      <c r="M67" s="53"/>
    </row>
    <row r="68" spans="1:13" s="58" customFormat="1" ht="18.75" customHeight="1" x14ac:dyDescent="0.2">
      <c r="A68" s="51"/>
      <c r="B68" s="51"/>
      <c r="C68" s="51"/>
      <c r="D68" s="51"/>
      <c r="E68" s="51"/>
      <c r="F68" s="51"/>
      <c r="G68" s="51"/>
      <c r="H68" s="51"/>
      <c r="I68" s="52"/>
      <c r="J68" s="51"/>
      <c r="K68" s="51"/>
      <c r="L68" s="51"/>
      <c r="M68" s="53"/>
    </row>
    <row r="69" spans="1:13" s="60" customFormat="1" ht="27" customHeight="1" x14ac:dyDescent="0.2">
      <c r="A69" s="51"/>
      <c r="B69" s="51"/>
      <c r="C69" s="51"/>
      <c r="D69" s="51"/>
      <c r="E69" s="51"/>
      <c r="F69" s="51"/>
      <c r="G69" s="51"/>
      <c r="H69" s="51"/>
      <c r="I69" s="52"/>
      <c r="J69" s="51"/>
      <c r="K69" s="51"/>
      <c r="L69" s="51"/>
      <c r="M69" s="53"/>
    </row>
    <row r="70" spans="1:13" s="61" customFormat="1" x14ac:dyDescent="0.2">
      <c r="A70" s="51"/>
      <c r="B70" s="51"/>
      <c r="C70" s="51"/>
      <c r="D70" s="51"/>
      <c r="E70" s="51"/>
      <c r="F70" s="51"/>
      <c r="G70" s="51"/>
      <c r="H70" s="51"/>
      <c r="I70" s="52"/>
      <c r="J70" s="51"/>
      <c r="K70" s="51"/>
      <c r="L70" s="51"/>
      <c r="M70" s="53"/>
    </row>
  </sheetData>
  <sheetProtection sheet="1" selectLockedCells="1"/>
  <protectedRanges>
    <protectedRange sqref="C7:M7 L14 L19 C30:D32 C36:G37 C42:G43 C46:G57 C59:G59 C61:G62" name="Range1"/>
  </protectedRanges>
  <mergeCells count="25">
    <mergeCell ref="B17:D17"/>
    <mergeCell ref="L17:M17"/>
    <mergeCell ref="L19:M19"/>
    <mergeCell ref="D15:E15"/>
    <mergeCell ref="C26:M27"/>
    <mergeCell ref="L22:M22"/>
    <mergeCell ref="H17:I17"/>
    <mergeCell ref="H19:I19"/>
    <mergeCell ref="F22:K22"/>
    <mergeCell ref="C30:D30"/>
    <mergeCell ref="C31:D31"/>
    <mergeCell ref="C32:D32"/>
    <mergeCell ref="C29:D29"/>
    <mergeCell ref="A1:M1"/>
    <mergeCell ref="A6:M6"/>
    <mergeCell ref="H11:I11"/>
    <mergeCell ref="L11:M11"/>
    <mergeCell ref="L14:M14"/>
    <mergeCell ref="H14:I14"/>
    <mergeCell ref="D11:E11"/>
    <mergeCell ref="D13:E13"/>
    <mergeCell ref="A7:B7"/>
    <mergeCell ref="B2:M2"/>
    <mergeCell ref="D14:E14"/>
    <mergeCell ref="A5:M5"/>
  </mergeCells>
  <dataValidations xWindow="1054" yWindow="541" count="2">
    <dataValidation type="custom" allowBlank="1" showInputMessage="1" showErrorMessage="1" errorTitle="Esplanada" error="O valor proposto deve ser igual ou superior a 1.300,00€" promptTitle="Taxa Area Total" prompt="O valor proposto deve ser igual ou superior a 1.300,00€" sqref="L14:M14" xr:uid="{00000000-0002-0000-0000-000001000000}">
      <formula1>L14&gt;=H14</formula1>
    </dataValidation>
    <dataValidation type="custom" allowBlank="1" showInputMessage="1" showErrorMessage="1" errorTitle="Taxa Constituição" error="O valor proposto deverá ser igual ou superior a 650,00€" promptTitle="Taxa Constituição" prompt="O valor proposto deverá ser igual ou superior a 650,00€" sqref="L19:M19" xr:uid="{5BF7A5E1-C4C8-4425-9FA4-EE12D091972A}">
      <formula1>L19&gt;=650</formula1>
    </dataValidation>
  </dataValidations>
  <pageMargins left="0.54" right="0.23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Cavaco</dc:creator>
  <cp:lastModifiedBy>Mónica Cavaco</cp:lastModifiedBy>
  <cp:lastPrinted>2017-09-15T11:16:19Z</cp:lastPrinted>
  <dcterms:created xsi:type="dcterms:W3CDTF">2017-09-14T13:02:39Z</dcterms:created>
  <dcterms:modified xsi:type="dcterms:W3CDTF">2022-02-09T09:30:59Z</dcterms:modified>
</cp:coreProperties>
</file>